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chindjo\Downloads\"/>
    </mc:Choice>
  </mc:AlternateContent>
  <xr:revisionPtr revIDLastSave="0" documentId="13_ncr:1_{64992E54-16E1-46D3-8217-81E4D943A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ebo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E14" i="1"/>
  <c r="H18" i="1"/>
  <c r="G18" i="1" s="1"/>
  <c r="N18" i="1"/>
  <c r="L8" i="1"/>
  <c r="L16" i="1" s="1"/>
  <c r="M18" i="1"/>
  <c r="K8" i="1"/>
  <c r="K25" i="1" s="1"/>
  <c r="H19" i="1"/>
  <c r="I19" i="1" s="1"/>
  <c r="N19" i="1"/>
  <c r="M19" i="1"/>
  <c r="H20" i="1"/>
  <c r="G20" i="1" s="1"/>
  <c r="N20" i="1"/>
  <c r="M20" i="1"/>
  <c r="H21" i="1"/>
  <c r="I21" i="1" s="1"/>
  <c r="N21" i="1"/>
  <c r="M21" i="1"/>
  <c r="H22" i="1"/>
  <c r="G22" i="1" s="1"/>
  <c r="N22" i="1"/>
  <c r="M22" i="1"/>
  <c r="H23" i="1"/>
  <c r="I23" i="1" s="1"/>
  <c r="N23" i="1"/>
  <c r="M23" i="1"/>
  <c r="H24" i="1"/>
  <c r="G24" i="1" s="1"/>
  <c r="N24" i="1"/>
  <c r="M24" i="1"/>
  <c r="H17" i="1"/>
  <c r="I17" i="1" s="1"/>
  <c r="N17" i="1"/>
  <c r="M17" i="1"/>
  <c r="H16" i="1"/>
  <c r="I16" i="1" s="1"/>
  <c r="N16" i="1"/>
  <c r="M16" i="1"/>
  <c r="D13" i="1"/>
  <c r="D14" i="1"/>
  <c r="H25" i="1"/>
  <c r="I25" i="1" s="1"/>
  <c r="N25" i="1"/>
  <c r="M25" i="1"/>
  <c r="K18" i="1"/>
  <c r="F19" i="1"/>
  <c r="L23" i="1" l="1"/>
  <c r="G19" i="1"/>
  <c r="K17" i="1"/>
  <c r="G25" i="1"/>
  <c r="O23" i="1"/>
  <c r="L17" i="1"/>
  <c r="K22" i="1"/>
  <c r="G17" i="1"/>
  <c r="L18" i="1"/>
  <c r="L19" i="1"/>
  <c r="O19" i="1" s="1"/>
  <c r="I20" i="1"/>
  <c r="L20" i="1"/>
  <c r="G16" i="1"/>
  <c r="O18" i="1"/>
  <c r="G21" i="1"/>
  <c r="F23" i="1"/>
  <c r="G23" i="1"/>
  <c r="I18" i="1"/>
  <c r="O16" i="1"/>
  <c r="H26" i="1"/>
  <c r="H27" i="1" s="1"/>
  <c r="H29" i="1" s="1"/>
  <c r="O17" i="1"/>
  <c r="F17" i="1" s="1"/>
  <c r="F16" i="1"/>
  <c r="L22" i="1"/>
  <c r="O22" i="1" s="1"/>
  <c r="F22" i="1" s="1"/>
  <c r="K21" i="1"/>
  <c r="L21" i="1"/>
  <c r="O21" i="1" s="1"/>
  <c r="F21" i="1" s="1"/>
  <c r="K16" i="1"/>
  <c r="I22" i="1"/>
  <c r="O20" i="1"/>
  <c r="F20" i="1" s="1"/>
  <c r="K23" i="1"/>
  <c r="K19" i="1"/>
  <c r="K20" i="1"/>
  <c r="L25" i="1"/>
  <c r="O25" i="1" s="1"/>
  <c r="F25" i="1" s="1"/>
  <c r="L24" i="1"/>
  <c r="O24" i="1" s="1"/>
  <c r="F24" i="1" s="1"/>
  <c r="K24" i="1"/>
  <c r="I24" i="1"/>
  <c r="F26" i="1" l="1"/>
  <c r="F27" i="1" s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</authors>
  <commentList>
    <comment ref="B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Art der Veranstaltung eingeben z.B.
</t>
        </r>
        <r>
          <rPr>
            <b/>
            <sz val="8"/>
            <color indexed="53"/>
            <rFont val="Tahoma"/>
            <family val="2"/>
          </rPr>
          <t>Landesentscheid im Bundeswettbewerb</t>
        </r>
        <r>
          <rPr>
            <b/>
            <sz val="8"/>
            <color indexed="81"/>
            <rFont val="Tahoma"/>
            <family val="2"/>
          </rPr>
          <t xml:space="preserve">
Vorgabe des Veranstalters</t>
        </r>
      </text>
    </comment>
    <comment ref="F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</t>
        </r>
      </text>
    </comment>
    <comment ref="B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Startnummer falls bekannt</t>
        </r>
      </text>
    </comment>
    <comment ref="B10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z.B.
</t>
        </r>
        <r>
          <rPr>
            <b/>
            <sz val="8"/>
            <color indexed="53"/>
            <rFont val="Tahoma"/>
            <family val="2"/>
          </rPr>
          <t>Bundesland</t>
        </r>
        <r>
          <rPr>
            <b/>
            <sz val="8"/>
            <color indexed="81"/>
            <rFont val="Tahoma"/>
            <family val="2"/>
          </rPr>
          <t xml:space="preserve">    bei Bundesveranstaltungen
</t>
        </r>
        <r>
          <rPr>
            <b/>
            <sz val="8"/>
            <color indexed="53"/>
            <rFont val="Tahoma"/>
            <family val="2"/>
          </rPr>
          <t>Kreis</t>
        </r>
        <r>
          <rPr>
            <b/>
            <sz val="8"/>
            <color indexed="81"/>
            <rFont val="Tahoma"/>
            <family val="2"/>
          </rPr>
          <t xml:space="preserve">     bei Bezirksveranstaltungen,  usw.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Stichtag
Veranstaltungsdatum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0" shapeId="0" xr:uid="{00000000-0006-0000-0000-000008000000}">
      <text>
        <r>
          <rPr>
            <b/>
            <sz val="10"/>
            <color indexed="53"/>
            <rFont val="Arial"/>
            <family val="2"/>
          </rPr>
          <t xml:space="preserve">Feld ist rot </t>
        </r>
        <r>
          <rPr>
            <b/>
            <sz val="10"/>
            <color indexed="81"/>
            <rFont val="Arial"/>
            <family val="2"/>
          </rPr>
          <t>wenn das Geburtsdatum nicht den Vorgaben für den Internationalen Wettbewerb entspricht.</t>
        </r>
      </text>
    </comment>
    <comment ref="H1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Stichtag 31.12. des Veranstaltungsjahres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 xr:uid="{00000000-0006-0000-0000-00000A000000}">
      <text>
        <r>
          <rPr>
            <b/>
            <sz val="10"/>
            <color indexed="53"/>
            <rFont val="Arial"/>
            <family val="2"/>
          </rPr>
          <t>Feld ist rot</t>
        </r>
        <r>
          <rPr>
            <b/>
            <sz val="10"/>
            <color indexed="81"/>
            <rFont val="Arial"/>
            <family val="2"/>
          </rPr>
          <t xml:space="preserve"> wenn das Geburtsdatum nicht den Vorgaben für den Bundeswettbewerb entspricht.</t>
        </r>
      </text>
    </comment>
    <comment ref="A2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© H. Bremermann
Stand: 19.04.2024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Bitte den Namen der Person, die die Daten eingegeben hat, angeben.
</t>
        </r>
      </text>
    </comment>
  </commentList>
</comments>
</file>

<file path=xl/sharedStrings.xml><?xml version="1.0" encoding="utf-8"?>
<sst xmlns="http://schemas.openxmlformats.org/spreadsheetml/2006/main" count="33" uniqueCount="32">
  <si>
    <t>E</t>
  </si>
  <si>
    <t>Alter</t>
  </si>
  <si>
    <t>Gesamtalter 1-9</t>
  </si>
  <si>
    <t>Geburtsdatum</t>
  </si>
  <si>
    <t>BWB</t>
  </si>
  <si>
    <t>INT</t>
  </si>
  <si>
    <t>von</t>
  </si>
  <si>
    <t>bis</t>
  </si>
  <si>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</si>
  <si>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am:</t>
  </si>
  <si>
    <t>Eintritt entsp. Bundesland</t>
  </si>
  <si>
    <t>zum:</t>
  </si>
  <si>
    <t>Teilnehmermeldung für den Wettbewerb</t>
  </si>
  <si>
    <t>Durchschnittsalter</t>
  </si>
  <si>
    <t>Vorgabepunkte</t>
  </si>
  <si>
    <t xml:space="preserve">St-Nr: </t>
  </si>
  <si>
    <t xml:space="preserve">in: </t>
  </si>
  <si>
    <t xml:space="preserve">JF: </t>
  </si>
  <si>
    <t xml:space="preserve">aus: </t>
  </si>
  <si>
    <t xml:space="preserve"> m / w</t>
  </si>
  <si>
    <t xml:space="preserve"> Name </t>
  </si>
  <si>
    <t xml:space="preserve"> Vorname </t>
  </si>
  <si>
    <t>Für die Richtigkeit gez.:</t>
  </si>
  <si>
    <t xml:space="preserve"> mögliche Jahrgänge</t>
  </si>
  <si>
    <t xml:space="preserve"> Bundeswettbewerb</t>
  </si>
  <si>
    <t xml:space="preserve"> Int. Wettbewerb</t>
  </si>
  <si>
    <t>Diese ausgefüllte Tabelle bitte per Mail an die vom                                 Veranstalter vorgegebene Adresse einsenden!</t>
  </si>
  <si>
    <t>m</t>
  </si>
  <si>
    <t>w</t>
  </si>
  <si>
    <t>Sollzeit Staffellauf in Sek</t>
  </si>
  <si>
    <t>d</t>
  </si>
  <si>
    <t>V1.06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</si>
</sst>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b/>
      <sz val="8"/>
      <color indexed="53"/>
      <name val="Tahoma"/>
      <family val="2"/>
    </font>
    <font>
      <b/>
      <sz val="14"/>
      <name val="Arial"/>
      <family val="2"/>
    </font>
    <font>
      <b/>
      <sz val="10"/>
      <color indexed="5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4" fontId="0" fillId="0" borderId="0" xfId="0" applyNumberFormat="1"/>
    <xf numFmtId="1" fontId="0" fillId="3" borderId="5" xfId="0" applyNumberForma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3" xfId="0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4" fillId="5" borderId="21" xfId="0" applyFont="1" applyFill="1" applyBorder="1" applyAlignment="1" applyProtection="1">
      <alignment horizontal="left" vertical="center"/>
      <protection locked="0"/>
    </xf>
    <xf numFmtId="14" fontId="14" fillId="5" borderId="17" xfId="0" applyNumberFormat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5" borderId="26" xfId="0" applyFill="1" applyBorder="1" applyAlignment="1" applyProtection="1">
      <alignment horizontal="left" vertical="center"/>
      <protection locked="0"/>
    </xf>
    <xf numFmtId="0" fontId="14" fillId="5" borderId="17" xfId="0" applyFont="1" applyFill="1" applyBorder="1" applyAlignment="1" applyProtection="1">
      <alignment horizontal="left" vertical="center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1" fontId="0" fillId="4" borderId="27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1" fontId="0" fillId="6" borderId="18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35" xfId="0" applyBorder="1"/>
    <xf numFmtId="1" fontId="5" fillId="3" borderId="27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5" fillId="3" borderId="35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3" borderId="2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6" borderId="35" xfId="0" applyNumberForma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2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26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14" fontId="4" fillId="7" borderId="24" xfId="0" applyNumberFormat="1" applyFont="1" applyFill="1" applyBorder="1" applyAlignment="1" applyProtection="1">
      <alignment horizontal="center" vertical="center"/>
      <protection locked="0"/>
    </xf>
    <xf numFmtId="14" fontId="4" fillId="7" borderId="13" xfId="0" applyNumberFormat="1" applyFont="1" applyFill="1" applyBorder="1" applyAlignment="1" applyProtection="1">
      <alignment horizontal="center" vertical="center"/>
      <protection locked="0"/>
    </xf>
    <xf numFmtId="14" fontId="4" fillId="7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</cellXfs>
  <cellStyles count="1">
    <cellStyle name="Standard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29"/>
  <sheetViews>
    <sheetView showGridLines="0" tabSelected="1" workbookViewId="0">
      <selection activeCell="F4" sqref="F4:H4"/>
    </sheetView>
  </sheetViews>
  <sheetFormatPr baseColWidth="10" defaultRowHeight="12.75" x14ac:dyDescent="0.2"/>
  <cols>
    <col min="1" max="1" width="7.28515625" customWidth="1"/>
    <col min="2" max="2" width="26" style="2" customWidth="1"/>
    <col min="3" max="3" width="22.28515625" style="2" customWidth="1"/>
    <col min="4" max="4" width="13.85546875" style="2" customWidth="1"/>
    <col min="5" max="5" width="7.85546875" customWidth="1"/>
    <col min="6" max="6" width="5.7109375" customWidth="1"/>
    <col min="7" max="7" width="1.7109375" customWidth="1"/>
    <col min="8" max="8" width="5.7109375" customWidth="1"/>
    <col min="9" max="9" width="1.7109375" customWidth="1"/>
    <col min="11" max="11" width="7.42578125" hidden="1" customWidth="1"/>
    <col min="12" max="12" width="6.42578125" hidden="1" customWidth="1"/>
    <col min="13" max="13" width="4.7109375" hidden="1" customWidth="1"/>
    <col min="14" max="14" width="4.85546875" hidden="1" customWidth="1"/>
    <col min="15" max="15" width="5.28515625" hidden="1" customWidth="1"/>
  </cols>
  <sheetData>
    <row r="1" spans="1:15" ht="30.75" customHeight="1" x14ac:dyDescent="0.2">
      <c r="A1" s="18"/>
      <c r="B1" s="70" t="s">
        <v>8</v>
      </c>
      <c r="C1" s="70"/>
      <c r="D1" s="70"/>
      <c r="E1" s="70"/>
      <c r="F1" s="70"/>
      <c r="G1" s="70"/>
      <c r="H1" s="19"/>
      <c r="I1" s="3"/>
    </row>
    <row r="2" spans="1:15" ht="18" x14ac:dyDescent="0.2">
      <c r="A2" s="20"/>
      <c r="B2" s="86" t="s">
        <v>12</v>
      </c>
      <c r="C2" s="86"/>
      <c r="D2" s="86"/>
      <c r="E2" s="86"/>
      <c r="F2" s="86"/>
      <c r="G2" s="86"/>
      <c r="I2" s="4"/>
    </row>
    <row r="3" spans="1:15" ht="7.5" customHeight="1" thickBot="1" x14ac:dyDescent="0.25">
      <c r="A3" s="20"/>
      <c r="I3" s="4"/>
    </row>
    <row r="4" spans="1:15" ht="18.75" customHeight="1" thickBot="1" x14ac:dyDescent="0.25">
      <c r="A4" s="7" t="s">
        <v>11</v>
      </c>
      <c r="B4" s="71"/>
      <c r="C4" s="72"/>
      <c r="D4" s="73"/>
      <c r="E4" s="7" t="s">
        <v>9</v>
      </c>
      <c r="F4" s="77">
        <v>46151</v>
      </c>
      <c r="G4" s="78"/>
      <c r="H4" s="79"/>
      <c r="I4" s="4"/>
    </row>
    <row r="5" spans="1:15" ht="7.5" customHeight="1" thickBot="1" x14ac:dyDescent="0.25">
      <c r="A5" s="21"/>
      <c r="B5"/>
      <c r="C5"/>
      <c r="D5"/>
      <c r="I5" s="4"/>
    </row>
    <row r="6" spans="1:15" ht="18.75" customHeight="1" thickBot="1" x14ac:dyDescent="0.25">
      <c r="A6" s="7" t="s">
        <v>16</v>
      </c>
      <c r="B6" s="71"/>
      <c r="C6" s="72"/>
      <c r="D6" s="73"/>
      <c r="I6" s="4"/>
    </row>
    <row r="7" spans="1:15" ht="7.5" customHeight="1" thickBot="1" x14ac:dyDescent="0.25">
      <c r="A7" s="21"/>
      <c r="B7" s="5"/>
      <c r="C7" s="5"/>
      <c r="D7" s="6"/>
      <c r="E7" s="6"/>
      <c r="F7" s="6"/>
      <c r="G7" s="6"/>
      <c r="H7" s="22"/>
      <c r="I7" s="4"/>
    </row>
    <row r="8" spans="1:15" ht="18" customHeight="1" thickBot="1" x14ac:dyDescent="0.25">
      <c r="A8" s="7" t="s">
        <v>17</v>
      </c>
      <c r="B8" s="74"/>
      <c r="C8" s="75"/>
      <c r="D8" s="76"/>
      <c r="F8" s="7" t="s">
        <v>15</v>
      </c>
      <c r="G8" s="74"/>
      <c r="H8" s="76"/>
      <c r="I8" s="4"/>
      <c r="J8" s="1"/>
      <c r="K8" s="1">
        <f>DAY(F4)</f>
        <v>9</v>
      </c>
      <c r="L8" s="1">
        <f>MONTH(F4)</f>
        <v>5</v>
      </c>
    </row>
    <row r="9" spans="1:15" ht="7.5" customHeight="1" thickBot="1" x14ac:dyDescent="0.25">
      <c r="A9" s="7"/>
      <c r="B9" s="5"/>
      <c r="C9" s="5"/>
      <c r="D9" s="6"/>
      <c r="E9" s="8"/>
      <c r="F9" s="8"/>
      <c r="G9" s="8"/>
      <c r="H9" s="5"/>
      <c r="I9" s="4"/>
      <c r="M9" s="11"/>
    </row>
    <row r="10" spans="1:15" ht="18" customHeight="1" thickBot="1" x14ac:dyDescent="0.25">
      <c r="A10" s="7" t="s">
        <v>18</v>
      </c>
      <c r="B10" s="74"/>
      <c r="C10" s="75"/>
      <c r="D10" s="76"/>
      <c r="E10" s="8"/>
      <c r="F10" s="8"/>
      <c r="G10" s="8"/>
      <c r="H10" s="5"/>
      <c r="I10" s="4"/>
    </row>
    <row r="11" spans="1:15" ht="8.25" customHeight="1" thickBot="1" x14ac:dyDescent="0.25">
      <c r="A11" s="7"/>
      <c r="B11" s="5"/>
      <c r="C11" s="5"/>
      <c r="D11" s="6"/>
      <c r="E11" s="8"/>
      <c r="F11" s="8"/>
      <c r="G11" s="8"/>
      <c r="H11" s="5"/>
      <c r="I11" s="4"/>
    </row>
    <row r="12" spans="1:15" ht="16.5" customHeight="1" thickBot="1" x14ac:dyDescent="0.25">
      <c r="A12" s="7"/>
      <c r="B12" s="5"/>
      <c r="C12" s="16" t="s">
        <v>23</v>
      </c>
      <c r="D12" s="17" t="s">
        <v>6</v>
      </c>
      <c r="E12" s="31" t="s">
        <v>7</v>
      </c>
      <c r="F12" s="87"/>
      <c r="G12" s="87"/>
      <c r="H12" s="88"/>
      <c r="I12" s="4"/>
    </row>
    <row r="13" spans="1:15" ht="22.5" customHeight="1" thickBot="1" x14ac:dyDescent="0.25">
      <c r="A13" s="7"/>
      <c r="B13" s="5"/>
      <c r="C13" s="14" t="s">
        <v>24</v>
      </c>
      <c r="D13" s="15">
        <f>YEAR(F4)-18</f>
        <v>2008</v>
      </c>
      <c r="E13" s="84" t="s">
        <v>10</v>
      </c>
      <c r="F13" s="85"/>
      <c r="G13" s="23"/>
      <c r="H13" s="30" t="s">
        <v>4</v>
      </c>
      <c r="I13" s="4"/>
    </row>
    <row r="14" spans="1:15" ht="16.5" thickBot="1" x14ac:dyDescent="0.25">
      <c r="A14" s="9"/>
      <c r="B14" s="5"/>
      <c r="C14" s="24" t="s">
        <v>25</v>
      </c>
      <c r="D14" s="28">
        <f>YEAR(F4)-16</f>
        <v>2010</v>
      </c>
      <c r="E14" s="27">
        <f>YEAR(F4)-10</f>
        <v>2016</v>
      </c>
      <c r="F14" s="61" t="s">
        <v>5</v>
      </c>
      <c r="G14" s="59"/>
      <c r="H14" s="29"/>
      <c r="I14" s="4"/>
    </row>
    <row r="15" spans="1:15" ht="16.5" customHeight="1" thickBot="1" x14ac:dyDescent="0.25">
      <c r="A15" s="39"/>
      <c r="B15" s="31" t="s">
        <v>20</v>
      </c>
      <c r="C15" s="31" t="s">
        <v>21</v>
      </c>
      <c r="D15" s="31" t="s">
        <v>3</v>
      </c>
      <c r="E15" s="66" t="s">
        <v>19</v>
      </c>
      <c r="F15" s="60" t="s">
        <v>1</v>
      </c>
      <c r="G15" s="59"/>
      <c r="H15" s="62" t="s">
        <v>1</v>
      </c>
      <c r="I15" s="58"/>
      <c r="J15" s="68"/>
      <c r="K15" s="67" t="s">
        <v>27</v>
      </c>
      <c r="L15" s="67" t="s">
        <v>28</v>
      </c>
      <c r="M15" s="67" t="s">
        <v>30</v>
      </c>
    </row>
    <row r="16" spans="1:15" s="1" customFormat="1" ht="16.5" customHeight="1" x14ac:dyDescent="0.2">
      <c r="A16" s="37">
        <v>1</v>
      </c>
      <c r="B16" s="42"/>
      <c r="C16" s="42"/>
      <c r="D16" s="36"/>
      <c r="E16" s="43"/>
      <c r="F16" s="44" t="str">
        <f>IF(D16&gt;0,H16- O16,"")</f>
        <v/>
      </c>
      <c r="G16" s="13" t="str">
        <f>H16</f>
        <v/>
      </c>
      <c r="H16" s="63" t="str">
        <f>IF(D16&gt;0,YEAR(F4)-YEAR(D16),"")</f>
        <v/>
      </c>
      <c r="I16" s="55" t="str">
        <f>H16</f>
        <v/>
      </c>
      <c r="K16" s="1">
        <f>K8</f>
        <v>9</v>
      </c>
      <c r="L16" s="1">
        <f>L8</f>
        <v>5</v>
      </c>
      <c r="M16" s="1">
        <f>DAY(D16)</f>
        <v>0</v>
      </c>
      <c r="N16" s="1">
        <f>MONTH(D16)</f>
        <v>1</v>
      </c>
      <c r="O16" s="1">
        <f>IF(N16&gt;L16,1,IF(N16=L16,IF(M16&gt;K16,1,0),0))</f>
        <v>0</v>
      </c>
    </row>
    <row r="17" spans="1:15" s="1" customFormat="1" ht="16.5" customHeight="1" x14ac:dyDescent="0.2">
      <c r="A17" s="38">
        <v>2</v>
      </c>
      <c r="B17" s="42"/>
      <c r="C17" s="35"/>
      <c r="D17" s="36"/>
      <c r="E17" s="43"/>
      <c r="F17" s="45" t="str">
        <f t="shared" ref="F17:F24" si="0">IF(D17&gt;0,H17- O17,"")</f>
        <v/>
      </c>
      <c r="G17" s="13" t="str">
        <f t="shared" ref="G17:G25" si="1">H17</f>
        <v/>
      </c>
      <c r="H17" s="64" t="str">
        <f>IF(D17&gt;0,YEAR(F4)-YEAR(D17),"")</f>
        <v/>
      </c>
      <c r="I17" s="56" t="str">
        <f t="shared" ref="I17:I25" si="2">H17</f>
        <v/>
      </c>
      <c r="K17" s="1">
        <f>K8</f>
        <v>9</v>
      </c>
      <c r="L17" s="1">
        <f>L8</f>
        <v>5</v>
      </c>
      <c r="M17" s="1">
        <f t="shared" ref="M17:M24" si="3">DAY(D17)</f>
        <v>0</v>
      </c>
      <c r="N17" s="1">
        <f t="shared" ref="N17:N24" si="4">MONTH(D17)</f>
        <v>1</v>
      </c>
      <c r="O17" s="1">
        <f t="shared" ref="O17:O25" si="5">IF(N17&gt;L17,1,IF(N17=L17,IF(M17&gt;K17,1,0),0))</f>
        <v>0</v>
      </c>
    </row>
    <row r="18" spans="1:15" s="1" customFormat="1" ht="16.5" customHeight="1" x14ac:dyDescent="0.2">
      <c r="A18" s="38">
        <v>3</v>
      </c>
      <c r="B18" s="42"/>
      <c r="C18" s="35"/>
      <c r="D18" s="36"/>
      <c r="E18" s="43"/>
      <c r="F18" s="45" t="str">
        <f>IF(D18&gt;0,H18- O18,"")</f>
        <v/>
      </c>
      <c r="G18" s="13" t="str">
        <f t="shared" si="1"/>
        <v/>
      </c>
      <c r="H18" s="64" t="str">
        <f>IF(D18&gt;0,YEAR(F4)-YEAR(D18),"")</f>
        <v/>
      </c>
      <c r="I18" s="56" t="str">
        <f t="shared" si="2"/>
        <v/>
      </c>
      <c r="K18" s="1">
        <f>K8</f>
        <v>9</v>
      </c>
      <c r="L18" s="1">
        <f>L8</f>
        <v>5</v>
      </c>
      <c r="M18" s="1">
        <f t="shared" si="3"/>
        <v>0</v>
      </c>
      <c r="N18" s="1">
        <f t="shared" si="4"/>
        <v>1</v>
      </c>
      <c r="O18" s="1">
        <f t="shared" si="5"/>
        <v>0</v>
      </c>
    </row>
    <row r="19" spans="1:15" s="1" customFormat="1" ht="16.5" customHeight="1" x14ac:dyDescent="0.2">
      <c r="A19" s="38">
        <v>4</v>
      </c>
      <c r="B19" s="35"/>
      <c r="C19" s="35"/>
      <c r="D19" s="36"/>
      <c r="E19" s="43"/>
      <c r="F19" s="25" t="str">
        <f>IF(D19&gt;0,H19- O19,"")</f>
        <v/>
      </c>
      <c r="G19" s="13" t="str">
        <f t="shared" si="1"/>
        <v/>
      </c>
      <c r="H19" s="64" t="str">
        <f>IF(D19&gt;0,YEAR(F4)-YEAR(D19),"")</f>
        <v/>
      </c>
      <c r="I19" s="56" t="str">
        <f t="shared" si="2"/>
        <v/>
      </c>
      <c r="K19" s="1">
        <f>K8</f>
        <v>9</v>
      </c>
      <c r="L19" s="1">
        <f>L8</f>
        <v>5</v>
      </c>
      <c r="M19" s="1">
        <f>DAY(D19)</f>
        <v>0</v>
      </c>
      <c r="N19" s="1">
        <f>MONTH(D19)</f>
        <v>1</v>
      </c>
      <c r="O19" s="1">
        <f t="shared" si="5"/>
        <v>0</v>
      </c>
    </row>
    <row r="20" spans="1:15" s="1" customFormat="1" ht="16.5" customHeight="1" x14ac:dyDescent="0.2">
      <c r="A20" s="38">
        <v>5</v>
      </c>
      <c r="B20" s="35"/>
      <c r="C20" s="35"/>
      <c r="D20" s="36"/>
      <c r="E20" s="43"/>
      <c r="F20" s="45" t="str">
        <f t="shared" si="0"/>
        <v/>
      </c>
      <c r="G20" s="13" t="str">
        <f t="shared" si="1"/>
        <v/>
      </c>
      <c r="H20" s="64" t="str">
        <f>IF(D20&gt;0,YEAR(F4)-YEAR(D20),"")</f>
        <v/>
      </c>
      <c r="I20" s="56" t="str">
        <f t="shared" si="2"/>
        <v/>
      </c>
      <c r="K20" s="1">
        <f>K8</f>
        <v>9</v>
      </c>
      <c r="L20" s="1">
        <f>L8</f>
        <v>5</v>
      </c>
      <c r="M20" s="1">
        <f t="shared" si="3"/>
        <v>0</v>
      </c>
      <c r="N20" s="1">
        <f t="shared" si="4"/>
        <v>1</v>
      </c>
      <c r="O20" s="1">
        <f t="shared" si="5"/>
        <v>0</v>
      </c>
    </row>
    <row r="21" spans="1:15" s="1" customFormat="1" ht="16.5" customHeight="1" x14ac:dyDescent="0.2">
      <c r="A21" s="38">
        <v>6</v>
      </c>
      <c r="B21" s="35"/>
      <c r="C21" s="35"/>
      <c r="D21" s="36"/>
      <c r="E21" s="43"/>
      <c r="F21" s="45" t="str">
        <f t="shared" si="0"/>
        <v/>
      </c>
      <c r="G21" s="13" t="str">
        <f t="shared" si="1"/>
        <v/>
      </c>
      <c r="H21" s="64" t="str">
        <f>IF(D21&gt;0,YEAR(F4)-YEAR(D21),"")</f>
        <v/>
      </c>
      <c r="I21" s="56" t="str">
        <f t="shared" si="2"/>
        <v/>
      </c>
      <c r="K21" s="1">
        <f>K8</f>
        <v>9</v>
      </c>
      <c r="L21" s="1">
        <f>L8</f>
        <v>5</v>
      </c>
      <c r="M21" s="1">
        <f t="shared" si="3"/>
        <v>0</v>
      </c>
      <c r="N21" s="1">
        <f t="shared" si="4"/>
        <v>1</v>
      </c>
      <c r="O21" s="1">
        <f t="shared" si="5"/>
        <v>0</v>
      </c>
    </row>
    <row r="22" spans="1:15" s="1" customFormat="1" ht="16.5" customHeight="1" x14ac:dyDescent="0.2">
      <c r="A22" s="38">
        <v>7</v>
      </c>
      <c r="B22" s="35"/>
      <c r="C22" s="35"/>
      <c r="D22" s="36"/>
      <c r="E22" s="43"/>
      <c r="F22" s="45" t="str">
        <f t="shared" si="0"/>
        <v/>
      </c>
      <c r="G22" s="13" t="str">
        <f t="shared" si="1"/>
        <v/>
      </c>
      <c r="H22" s="64" t="str">
        <f>IF(D22&gt;0,YEAR(F4)-YEAR(D22),"")</f>
        <v/>
      </c>
      <c r="I22" s="56" t="str">
        <f t="shared" si="2"/>
        <v/>
      </c>
      <c r="K22" s="1">
        <f>K8</f>
        <v>9</v>
      </c>
      <c r="L22" s="1">
        <f>L8</f>
        <v>5</v>
      </c>
      <c r="M22" s="1">
        <f t="shared" si="3"/>
        <v>0</v>
      </c>
      <c r="N22" s="1">
        <f t="shared" si="4"/>
        <v>1</v>
      </c>
      <c r="O22" s="1">
        <f t="shared" si="5"/>
        <v>0</v>
      </c>
    </row>
    <row r="23" spans="1:15" s="1" customFormat="1" ht="16.5" customHeight="1" x14ac:dyDescent="0.2">
      <c r="A23" s="38">
        <v>8</v>
      </c>
      <c r="B23" s="35"/>
      <c r="C23" s="35"/>
      <c r="D23" s="36"/>
      <c r="E23" s="43"/>
      <c r="F23" s="45" t="str">
        <f t="shared" si="0"/>
        <v/>
      </c>
      <c r="G23" s="13" t="str">
        <f t="shared" si="1"/>
        <v/>
      </c>
      <c r="H23" s="64" t="str">
        <f>IF(D23&gt;0,YEAR(F4)-YEAR(D23),"")</f>
        <v/>
      </c>
      <c r="I23" s="56" t="str">
        <f t="shared" si="2"/>
        <v/>
      </c>
      <c r="K23" s="1">
        <f>K8</f>
        <v>9</v>
      </c>
      <c r="L23" s="1">
        <f>L8</f>
        <v>5</v>
      </c>
      <c r="M23" s="1">
        <f t="shared" si="3"/>
        <v>0</v>
      </c>
      <c r="N23" s="1">
        <f t="shared" si="4"/>
        <v>1</v>
      </c>
      <c r="O23" s="1">
        <f t="shared" si="5"/>
        <v>0</v>
      </c>
    </row>
    <row r="24" spans="1:15" s="1" customFormat="1" ht="16.5" customHeight="1" x14ac:dyDescent="0.2">
      <c r="A24" s="38">
        <v>9</v>
      </c>
      <c r="B24" s="35"/>
      <c r="C24" s="35"/>
      <c r="D24" s="36"/>
      <c r="E24" s="43"/>
      <c r="F24" s="45" t="str">
        <f t="shared" si="0"/>
        <v/>
      </c>
      <c r="G24" s="13" t="str">
        <f t="shared" si="1"/>
        <v/>
      </c>
      <c r="H24" s="64" t="str">
        <f>IF(D24&gt;0,YEAR(F4)-YEAR(D24),"")</f>
        <v/>
      </c>
      <c r="I24" s="56" t="str">
        <f t="shared" si="2"/>
        <v/>
      </c>
      <c r="K24" s="1">
        <f>K8</f>
        <v>9</v>
      </c>
      <c r="L24" s="1">
        <f>L8</f>
        <v>5</v>
      </c>
      <c r="M24" s="1">
        <f t="shared" si="3"/>
        <v>0</v>
      </c>
      <c r="N24" s="1">
        <f t="shared" si="4"/>
        <v>1</v>
      </c>
      <c r="O24" s="1">
        <f t="shared" si="5"/>
        <v>0</v>
      </c>
    </row>
    <row r="25" spans="1:15" s="1" customFormat="1" ht="16.5" customHeight="1" thickBot="1" x14ac:dyDescent="0.25">
      <c r="A25" s="47" t="s">
        <v>0</v>
      </c>
      <c r="B25" s="48"/>
      <c r="C25" s="48"/>
      <c r="D25" s="36"/>
      <c r="E25" s="43"/>
      <c r="F25" s="49" t="str">
        <f>IF(D25&gt;0,H25- O25,"")</f>
        <v/>
      </c>
      <c r="G25" s="13" t="str">
        <f t="shared" si="1"/>
        <v/>
      </c>
      <c r="H25" s="65" t="str">
        <f>IF(D25&gt;0,YEAR(F4)-YEAR(D25),"")</f>
        <v/>
      </c>
      <c r="I25" s="57" t="str">
        <f t="shared" si="2"/>
        <v/>
      </c>
      <c r="K25" s="1">
        <f>K8</f>
        <v>9</v>
      </c>
      <c r="L25" s="1">
        <f>L8</f>
        <v>5</v>
      </c>
      <c r="M25" s="1">
        <f>DAY(D25)</f>
        <v>0</v>
      </c>
      <c r="N25" s="1">
        <f>MONTH(D25)</f>
        <v>1</v>
      </c>
      <c r="O25" s="1">
        <f t="shared" si="5"/>
        <v>0</v>
      </c>
    </row>
    <row r="26" spans="1:15" ht="16.5" customHeight="1" x14ac:dyDescent="0.2">
      <c r="A26" s="91" t="s">
        <v>26</v>
      </c>
      <c r="B26" s="92"/>
      <c r="C26" s="93"/>
      <c r="D26" s="80" t="s">
        <v>2</v>
      </c>
      <c r="E26" s="81"/>
      <c r="F26" s="44">
        <f>SUM(F16:F24)</f>
        <v>0</v>
      </c>
      <c r="G26" s="50"/>
      <c r="H26" s="51">
        <f>SUM(H16:H24)</f>
        <v>0</v>
      </c>
      <c r="I26" s="52"/>
    </row>
    <row r="27" spans="1:15" ht="16.5" customHeight="1" thickBot="1" x14ac:dyDescent="0.25">
      <c r="A27" s="94"/>
      <c r="B27" s="95"/>
      <c r="C27" s="96"/>
      <c r="D27" s="82" t="s">
        <v>13</v>
      </c>
      <c r="E27" s="83"/>
      <c r="F27" s="46" t="str">
        <f>IF(F26&gt;108,FIXED((F26)/9,0),IF(F26&gt;98,12,""))</f>
        <v/>
      </c>
      <c r="G27" s="12"/>
      <c r="H27" s="10" t="str">
        <f>IF(H26&gt;89,FIXED(H26/9,0),"")</f>
        <v/>
      </c>
      <c r="I27" s="53"/>
    </row>
    <row r="28" spans="1:15" ht="16.5" customHeight="1" thickBot="1" x14ac:dyDescent="0.25">
      <c r="A28" s="97"/>
      <c r="B28" s="98"/>
      <c r="C28" s="99"/>
      <c r="D28" s="89" t="s">
        <v>14</v>
      </c>
      <c r="E28" s="90"/>
      <c r="F28" s="32">
        <v>1000</v>
      </c>
      <c r="G28" s="33"/>
      <c r="H28" s="34">
        <v>1000</v>
      </c>
      <c r="I28" s="53"/>
    </row>
    <row r="29" spans="1:15" ht="16.5" customHeight="1" thickBot="1" x14ac:dyDescent="0.25">
      <c r="A29" s="69" t="s">
        <v>31</v>
      </c>
      <c r="B29" s="40" t="s">
        <v>22</v>
      </c>
      <c r="C29" s="41"/>
      <c r="D29" s="82" t="s">
        <v>29</v>
      </c>
      <c r="E29" s="83"/>
      <c r="F29" s="26" t="str">
        <f>IF(F26&gt;98,80-(F27-12)*3,"")</f>
        <v/>
      </c>
      <c r="G29" s="12"/>
      <c r="H29" s="10" t="str">
        <f>IF(H26&gt;89,160-(H27-10)*5,"")</f>
        <v/>
      </c>
      <c r="I29" s="54"/>
    </row>
  </sheetData>
  <sheetProtection algorithmName="SHA-512" hashValue="xGGnHe7AV1IOsgF4mjcc+DvfQi1QXI3xj22CSUGEY1QVPokDR+2kK1Sc8iayuaaEE+/2bVV82Xr1zjcy/3femA==" saltValue="6rT1dlItH2phK0qJhzDs7Q==" spinCount="100000" sheet="1" objects="1" scenarios="1" selectLockedCells="1"/>
  <mergeCells count="15">
    <mergeCell ref="D26:E26"/>
    <mergeCell ref="D29:E29"/>
    <mergeCell ref="E13:F13"/>
    <mergeCell ref="B2:G2"/>
    <mergeCell ref="F12:H12"/>
    <mergeCell ref="D27:E27"/>
    <mergeCell ref="D28:E28"/>
    <mergeCell ref="A26:C28"/>
    <mergeCell ref="B1:G1"/>
    <mergeCell ref="B4:D4"/>
    <mergeCell ref="B8:D8"/>
    <mergeCell ref="B10:D10"/>
    <mergeCell ref="B6:D6"/>
    <mergeCell ref="G8:H8"/>
    <mergeCell ref="F4:H4"/>
  </mergeCells>
  <phoneticPr fontId="2" type="noConversion"/>
  <conditionalFormatting sqref="G16:G25">
    <cfRule type="cellIs" dxfId="2" priority="1" stopIfTrue="1" operator="notBetween">
      <formula>10</formula>
      <formula>16</formula>
    </cfRule>
  </conditionalFormatting>
  <conditionalFormatting sqref="I16:I25">
    <cfRule type="cellIs" dxfId="1" priority="2" stopIfTrue="1" operator="between">
      <formula>1</formula>
      <formula>9</formula>
    </cfRule>
    <cfRule type="cellIs" dxfId="0" priority="3" stopIfTrue="1" operator="greaterThan">
      <formula>18</formula>
    </cfRule>
  </conditionalFormatting>
  <dataValidations count="1">
    <dataValidation type="list" allowBlank="1" showInputMessage="1" showErrorMessage="1" error="Bitte m / w angeben" sqref="E16:E25" xr:uid="{00000000-0002-0000-0000-000000000000}">
      <formula1>$K$15:$M$15</formula1>
    </dataValidation>
  </dataValidation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cellWatches>
    <cellWatch r="H24"/>
    <cellWatch r="E18"/>
    <cellWatch r="E16"/>
  </cellWatches>
  <legacyDrawing r:id="rId2"/>
</worksheet>
</file>

<file path=docMetadata/LabelInfo.xml><?xml version="1.0" encoding="utf-8"?>
<clbl:labelList xmlns:clbl="http://schemas.microsoft.com/office/2020/mipLabelMetadata">
  <clbl:label id="{a15a25aa-e944-415d-b7a7-40f6b9180b6b}" enabled="1" method="Standard" siteId="{eeb8d0e8-3544-41d3-aac6-934c309faf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</vt:lpstr>
    </vt:vector>
  </TitlesOfParts>
  <Company>JFB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Schindler Johannes (FE RBG P M6 UPS)</cp:lastModifiedBy>
  <cp:lastPrinted>2007-09-12T15:52:12Z</cp:lastPrinted>
  <dcterms:created xsi:type="dcterms:W3CDTF">2003-04-08T12:46:16Z</dcterms:created>
  <dcterms:modified xsi:type="dcterms:W3CDTF">2026-03-30T20:17:28Z</dcterms:modified>
</cp:coreProperties>
</file>